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FB2\FD 210\Ackermann\Assistenz im Krankenhaus\Unterlagen Schaffrath\"/>
    </mc:Choice>
  </mc:AlternateContent>
  <xr:revisionPtr revIDLastSave="0" documentId="13_ncr:1_{C07657DD-0869-4C66-94BF-58F3E24F6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</sheets>
  <definedNames>
    <definedName name="_xlnm.Print_Area" localSheetId="0">Tabelle1!$T$23,Tabelle1!$C$1:$P$51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5" i="1" l="1"/>
  <c r="D23" i="1"/>
  <c r="D25" i="1"/>
  <c r="H39" i="1"/>
  <c r="P21" i="1" l="1"/>
  <c r="P33" i="1"/>
  <c r="H40" i="1" s="1"/>
  <c r="P29" i="1"/>
  <c r="P31" i="1" l="1"/>
  <c r="P23" i="1"/>
  <c r="P25" i="1"/>
  <c r="D29" i="1" s="1"/>
  <c r="D27" i="1" l="1"/>
  <c r="P15" i="1"/>
  <c r="P19" i="1"/>
  <c r="P17" i="1"/>
  <c r="P12" i="1" l="1"/>
</calcChain>
</file>

<file path=xl/sharedStrings.xml><?xml version="1.0" encoding="utf-8"?>
<sst xmlns="http://schemas.openxmlformats.org/spreadsheetml/2006/main" count="48" uniqueCount="36">
  <si>
    <t>Besteht zwischen dem KSV Sachsen und dem Leistungserbringer eine gültige Vereinbarung nach § 125 SGB IX?</t>
  </si>
  <si>
    <t>Ist die Begleitung und Befähigung auf Grund der behinderungsbedingten besonderen Bedürfnissen erforderlich?</t>
  </si>
  <si>
    <t>Kann die Begleitung durch eine Person aus dem persönlichen Umfeld des Lb erfolgen?</t>
  </si>
  <si>
    <t>Antwort</t>
  </si>
  <si>
    <t>Folge</t>
  </si>
  <si>
    <t>Ja</t>
  </si>
  <si>
    <t>Nein</t>
  </si>
  <si>
    <t>weitere Prüfung</t>
  </si>
  <si>
    <t>Ablehnung</t>
  </si>
  <si>
    <t>-</t>
  </si>
  <si>
    <t>1)</t>
  </si>
  <si>
    <t>2)</t>
  </si>
  <si>
    <t>3)</t>
  </si>
  <si>
    <t>4)</t>
  </si>
  <si>
    <t>5)</t>
  </si>
  <si>
    <t>6)</t>
  </si>
  <si>
    <t>7)</t>
  </si>
  <si>
    <t>Einschätzung, ob für den Fall einer stats. Krankenhausbehandlung die Begleitung und Befähigung des Leistungsberechtigten durch vertraute Bezugspersonen zur Sicherstellung der Durchführung der Behandlung erforderlich ist gem. § 121 Abs. 4 Nr. 7 SGB IX</t>
  </si>
  <si>
    <t>AZ:</t>
  </si>
  <si>
    <t>Name, Vorname:</t>
  </si>
  <si>
    <t>Fragenkatalog hinsichtlich des Anspruchs auf Begleitung im Krankenhaus nach § 113 Abs. 6 SGB IX</t>
  </si>
  <si>
    <t>Gehört der Mensch mit Behinderung zum Personenkreis nach § 99 SGB IX i. V. m.  § 2 Abs. 1 SGB IX?</t>
  </si>
  <si>
    <t>Liegt zwischen dem Lb und der durch den Lb ausgewählten Bezugsperson ein Vertrauensverhältnis vor?</t>
  </si>
  <si>
    <t>Ergebnis:</t>
  </si>
  <si>
    <t>Erhält der Leistungsberechtigte im Alltag bereits Leistungen der EGH / Assistenzleistung?</t>
  </si>
  <si>
    <t>Ort und Datum</t>
  </si>
  <si>
    <t xml:space="preserve">Handelt es sich um eine stationäre Behandlung nach § 39 SGB V? D.h. die Behandlung erstreckt sich mind. über 1 Tag </t>
  </si>
  <si>
    <t>und 1 Nacht (mind. aber 8 h)</t>
  </si>
  <si>
    <t>5.1)</t>
  </si>
  <si>
    <t>5.2)</t>
  </si>
  <si>
    <t>5.3)</t>
  </si>
  <si>
    <t>5.4)</t>
  </si>
  <si>
    <t>Unterschrift</t>
  </si>
  <si>
    <r>
      <t xml:space="preserve">Achtung!                                                          Füllen Sie, bzw. nutzen Sie, mit Ausnahme der Felder "Ort und Datum" und "Unterschrift", </t>
    </r>
    <r>
      <rPr>
        <b/>
        <u/>
        <sz val="10"/>
        <color rgb="FFFF0000"/>
        <rFont val="Arial"/>
        <family val="2"/>
      </rPr>
      <t>nur</t>
    </r>
    <r>
      <rPr>
        <b/>
        <sz val="10"/>
        <color rgb="FFFF0000"/>
        <rFont val="Arial"/>
        <family val="2"/>
      </rPr>
      <t xml:space="preserve"> die orangenen Dropdown-Felder.</t>
    </r>
  </si>
  <si>
    <t>7.1)</t>
  </si>
  <si>
    <t>Wurde personeller Ersatz (gleiche Qualifikation) während der Abwesenheit der Bezugsperson (Krankenhausbegleitung) im Dienstplan vorgehalten/geschaffen?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</si>
</sst>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/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left" vertic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</cellXfs>
  <cellStyles count="1">
    <cellStyle name="Standard" xfId="0" builtinId="0"/>
  </cellStyles>
  <dxfs count="4">
    <dxf>
      <fill>
        <patternFill patternType="mediumGray">
          <bgColor theme="2" tint="-9.9948118533890809E-2"/>
        </patternFill>
      </fill>
    </dxf>
    <dxf>
      <fill>
        <patternFill patternType="mediumGray">
          <bgColor theme="2" tint="-9.9948118533890809E-2"/>
        </patternFill>
      </fill>
    </dxf>
    <dxf>
      <fill>
        <patternFill patternType="mediumGray">
          <bgColor theme="2" tint="-9.9948118533890809E-2"/>
        </patternFill>
      </fill>
    </dxf>
    <dxf>
      <fill>
        <patternFill patternType="mediumGray"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U91"/>
  <sheetViews>
    <sheetView tabSelected="1" workbookViewId="0">
      <selection activeCell="S30" sqref="S30"/>
    </sheetView>
  </sheetViews>
  <sheetFormatPr baseColWidth="10" defaultRowHeight="12.75" x14ac:dyDescent="0.2"/>
  <cols>
    <col min="1" max="1" width="2.28515625" style="1" customWidth="1"/>
    <col min="2" max="2" width="4.28515625" style="1" customWidth="1"/>
    <col min="3" max="3" width="4.85546875" style="12" customWidth="1"/>
    <col min="4" max="4" width="15.140625" style="1" customWidth="1"/>
    <col min="5" max="9" width="11.42578125" style="1"/>
    <col min="10" max="11" width="11.42578125" style="1" customWidth="1"/>
    <col min="12" max="12" width="0.7109375" style="1" customWidth="1"/>
    <col min="13" max="13" width="7.28515625" style="1" customWidth="1"/>
    <col min="14" max="14" width="14.5703125" style="2" customWidth="1"/>
    <col min="15" max="15" width="11.42578125" style="1" customWidth="1"/>
    <col min="16" max="16" width="21" style="2" customWidth="1"/>
    <col min="17" max="16384" width="11.42578125" style="1"/>
  </cols>
  <sheetData>
    <row r="1" spans="3:21" ht="13.5" thickBot="1" x14ac:dyDescent="0.25">
      <c r="C1" s="11"/>
      <c r="D1" s="7"/>
      <c r="E1" s="7"/>
      <c r="F1" s="7"/>
      <c r="G1" s="7"/>
      <c r="H1" s="7"/>
      <c r="I1" s="7"/>
      <c r="J1" s="7"/>
      <c r="K1" s="7"/>
      <c r="L1" s="7"/>
      <c r="M1" s="4"/>
      <c r="N1" s="8"/>
      <c r="O1" s="4"/>
      <c r="P1" s="9"/>
    </row>
    <row r="2" spans="3:21" ht="12.75" customHeight="1" thickBot="1" x14ac:dyDescent="0.25">
      <c r="C2" s="83" t="s">
        <v>20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5"/>
    </row>
    <row r="3" spans="3:21" ht="15" customHeight="1" thickBot="1" x14ac:dyDescent="0.25"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8"/>
      <c r="R3" s="74" t="s">
        <v>33</v>
      </c>
      <c r="S3" s="75"/>
      <c r="T3" s="76"/>
      <c r="U3" s="37"/>
    </row>
    <row r="4" spans="3:21" ht="13.5" thickBot="1" x14ac:dyDescent="0.25"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5"/>
      <c r="N4" s="6"/>
      <c r="O4" s="5"/>
      <c r="P4" s="10"/>
      <c r="R4" s="77"/>
      <c r="S4" s="78"/>
      <c r="T4" s="79"/>
      <c r="U4" s="37"/>
    </row>
    <row r="5" spans="3:21" ht="12.75" customHeight="1" x14ac:dyDescent="0.2">
      <c r="C5" s="89" t="s">
        <v>17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  <c r="R5" s="77"/>
      <c r="S5" s="78"/>
      <c r="T5" s="79"/>
      <c r="U5" s="37"/>
    </row>
    <row r="6" spans="3:21" ht="15" customHeight="1" x14ac:dyDescent="0.2">
      <c r="C6" s="92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4"/>
      <c r="R6" s="77"/>
      <c r="S6" s="78"/>
      <c r="T6" s="79"/>
      <c r="U6" s="37"/>
    </row>
    <row r="7" spans="3:21" ht="15.75" customHeight="1" thickBot="1" x14ac:dyDescent="0.25">
      <c r="C7" s="95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  <c r="R7" s="77"/>
      <c r="S7" s="78"/>
      <c r="T7" s="79"/>
      <c r="U7" s="37"/>
    </row>
    <row r="8" spans="3:21" ht="15.75" customHeight="1" thickBot="1" x14ac:dyDescent="0.25">
      <c r="C8" s="106"/>
      <c r="D8" s="13" t="s">
        <v>19</v>
      </c>
      <c r="E8" s="104"/>
      <c r="F8" s="104"/>
      <c r="G8" s="107"/>
      <c r="H8" s="108"/>
      <c r="I8" s="108"/>
      <c r="J8" s="108"/>
      <c r="K8" s="108"/>
      <c r="L8" s="108"/>
      <c r="M8" s="108"/>
      <c r="N8" s="25"/>
      <c r="O8" s="25"/>
      <c r="P8" s="26"/>
      <c r="R8" s="80"/>
      <c r="S8" s="81"/>
      <c r="T8" s="82"/>
      <c r="U8" s="37"/>
    </row>
    <row r="9" spans="3:21" x14ac:dyDescent="0.2">
      <c r="C9" s="65"/>
      <c r="D9" s="13" t="s">
        <v>18</v>
      </c>
      <c r="E9" s="105"/>
      <c r="F9" s="105"/>
      <c r="G9" s="109"/>
      <c r="H9" s="58"/>
      <c r="I9" s="58"/>
      <c r="J9" s="58"/>
      <c r="K9" s="58"/>
      <c r="L9" s="58"/>
      <c r="M9" s="58"/>
      <c r="N9" s="100" t="s">
        <v>3</v>
      </c>
      <c r="O9" s="14"/>
      <c r="P9" s="98" t="s">
        <v>4</v>
      </c>
      <c r="R9" s="37"/>
      <c r="S9" s="37"/>
      <c r="T9" s="37"/>
      <c r="U9" s="37"/>
    </row>
    <row r="10" spans="3:21" x14ac:dyDescent="0.2">
      <c r="C10" s="65"/>
      <c r="D10" s="58"/>
      <c r="E10" s="58"/>
      <c r="F10" s="58"/>
      <c r="G10" s="58"/>
      <c r="H10" s="58"/>
      <c r="I10" s="58"/>
      <c r="J10" s="58"/>
      <c r="K10" s="58"/>
      <c r="L10" s="58"/>
      <c r="M10" s="59"/>
      <c r="N10" s="101"/>
      <c r="O10" s="14"/>
      <c r="P10" s="99"/>
      <c r="R10" s="37"/>
      <c r="S10" s="37"/>
      <c r="T10" s="37"/>
      <c r="U10" s="37"/>
    </row>
    <row r="11" spans="3:21" x14ac:dyDescent="0.2">
      <c r="C11" s="65"/>
      <c r="D11" s="58"/>
      <c r="E11" s="58"/>
      <c r="F11" s="58"/>
      <c r="G11" s="58"/>
      <c r="H11" s="58"/>
      <c r="I11" s="58"/>
      <c r="J11" s="58"/>
      <c r="K11" s="58"/>
      <c r="L11" s="58"/>
      <c r="M11" s="59"/>
      <c r="N11" s="101"/>
      <c r="O11" s="14"/>
      <c r="P11" s="99"/>
      <c r="R11" s="37"/>
      <c r="S11" s="37"/>
      <c r="T11" s="37"/>
      <c r="U11" s="37"/>
    </row>
    <row r="12" spans="3:21" x14ac:dyDescent="0.2">
      <c r="C12" s="15" t="s">
        <v>10</v>
      </c>
      <c r="D12" s="38" t="s">
        <v>26</v>
      </c>
      <c r="E12" s="38"/>
      <c r="F12" s="38"/>
      <c r="G12" s="38"/>
      <c r="H12" s="38"/>
      <c r="I12" s="38"/>
      <c r="J12" s="38"/>
      <c r="K12" s="38"/>
      <c r="L12" s="38"/>
      <c r="M12" s="38"/>
      <c r="N12" s="27" t="s">
        <v>9</v>
      </c>
      <c r="O12" s="14"/>
      <c r="P12" s="28" t="str">
        <f>IF(N12="-","-",IF(N12="ja","weitere Prüfungen","Ablehnung"))</f>
        <v>-</v>
      </c>
      <c r="R12" s="37"/>
      <c r="S12" s="37"/>
      <c r="T12" s="37"/>
      <c r="U12" s="37"/>
    </row>
    <row r="13" spans="3:21" x14ac:dyDescent="0.2">
      <c r="C13" s="39"/>
      <c r="D13" s="38" t="s">
        <v>27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14"/>
      <c r="P13" s="16"/>
      <c r="R13" s="37"/>
      <c r="S13" s="37"/>
      <c r="T13" s="37"/>
      <c r="U13" s="37"/>
    </row>
    <row r="14" spans="3:21" x14ac:dyDescent="0.2">
      <c r="C14" s="3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14"/>
      <c r="P14" s="40"/>
      <c r="R14" s="37"/>
      <c r="S14" s="37"/>
      <c r="T14" s="37"/>
      <c r="U14" s="37"/>
    </row>
    <row r="15" spans="3:21" x14ac:dyDescent="0.2">
      <c r="C15" s="15" t="s">
        <v>11</v>
      </c>
      <c r="D15" s="17" t="s">
        <v>21</v>
      </c>
      <c r="E15" s="17"/>
      <c r="F15" s="17"/>
      <c r="G15" s="17"/>
      <c r="H15" s="17"/>
      <c r="I15" s="17"/>
      <c r="J15" s="17"/>
      <c r="K15" s="17"/>
      <c r="L15" s="58"/>
      <c r="M15" s="58"/>
      <c r="N15" s="27" t="s">
        <v>9</v>
      </c>
      <c r="O15" s="14"/>
      <c r="P15" s="28" t="str">
        <f>IF(N15="-","-",IF(N15="ja","weitere Prüfungen","Ablehnung"))</f>
        <v>-</v>
      </c>
      <c r="R15" s="37"/>
      <c r="S15" s="37"/>
      <c r="T15" s="37"/>
      <c r="U15" s="37"/>
    </row>
    <row r="16" spans="3:21" x14ac:dyDescent="0.2">
      <c r="C16" s="65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14"/>
      <c r="P16" s="16"/>
      <c r="R16" s="37"/>
      <c r="S16" s="37"/>
      <c r="T16" s="37"/>
      <c r="U16" s="37"/>
    </row>
    <row r="17" spans="3:21" x14ac:dyDescent="0.2">
      <c r="C17" s="15" t="s">
        <v>12</v>
      </c>
      <c r="D17" s="17" t="s">
        <v>24</v>
      </c>
      <c r="E17" s="17"/>
      <c r="F17" s="17"/>
      <c r="G17" s="17"/>
      <c r="H17" s="17"/>
      <c r="I17" s="17"/>
      <c r="J17" s="14"/>
      <c r="K17" s="14"/>
      <c r="L17" s="14"/>
      <c r="M17" s="14"/>
      <c r="N17" s="27" t="s">
        <v>9</v>
      </c>
      <c r="O17" s="14"/>
      <c r="P17" s="28" t="str">
        <f>IF(N17="-","-",IF(N17="ja","weitere Prüfungen","Ablehnung"))</f>
        <v>-</v>
      </c>
      <c r="R17" s="37"/>
      <c r="S17" s="37"/>
      <c r="T17" s="37"/>
      <c r="U17" s="37"/>
    </row>
    <row r="18" spans="3:21" x14ac:dyDescent="0.2"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14"/>
      <c r="P18" s="16"/>
      <c r="R18" s="37"/>
      <c r="S18" s="37"/>
      <c r="T18" s="37"/>
      <c r="U18" s="37"/>
    </row>
    <row r="19" spans="3:21" x14ac:dyDescent="0.2">
      <c r="C19" s="15" t="s">
        <v>13</v>
      </c>
      <c r="D19" s="73" t="s">
        <v>1</v>
      </c>
      <c r="E19" s="73"/>
      <c r="F19" s="73"/>
      <c r="G19" s="73"/>
      <c r="H19" s="73"/>
      <c r="I19" s="73"/>
      <c r="J19" s="73"/>
      <c r="K19" s="73"/>
      <c r="L19" s="58"/>
      <c r="M19" s="58"/>
      <c r="N19" s="27" t="s">
        <v>9</v>
      </c>
      <c r="O19" s="14"/>
      <c r="P19" s="28" t="str">
        <f>IF(N19="-","-",IF(N19="ja","weitere Prüfungen","Ablehnung"))</f>
        <v>-</v>
      </c>
      <c r="R19" s="37"/>
      <c r="S19" s="37"/>
      <c r="T19" s="37"/>
      <c r="U19" s="37"/>
    </row>
    <row r="20" spans="3:21" x14ac:dyDescent="0.2">
      <c r="C20" s="65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14"/>
      <c r="P20" s="16"/>
    </row>
    <row r="21" spans="3:21" x14ac:dyDescent="0.2">
      <c r="C21" s="15" t="s">
        <v>14</v>
      </c>
      <c r="D21" s="66" t="s">
        <v>2</v>
      </c>
      <c r="E21" s="66"/>
      <c r="F21" s="66"/>
      <c r="G21" s="66"/>
      <c r="H21" s="66"/>
      <c r="I21" s="66"/>
      <c r="J21" s="66"/>
      <c r="K21" s="66"/>
      <c r="L21" s="66"/>
      <c r="M21" s="66"/>
      <c r="N21" s="27" t="s">
        <v>9</v>
      </c>
      <c r="O21" s="14"/>
      <c r="P21" s="28" t="str">
        <f>IF(N21="-","-",IF(N21="ja","weitere Prüfungen","weitere Prüfungen"))</f>
        <v>-</v>
      </c>
    </row>
    <row r="22" spans="3:21" x14ac:dyDescent="0.2">
      <c r="C22" s="65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14"/>
      <c r="P22" s="16"/>
    </row>
    <row r="23" spans="3:21" x14ac:dyDescent="0.2">
      <c r="C23" s="15" t="s">
        <v>28</v>
      </c>
      <c r="D23" s="64" t="str">
        <f>IF(N21="Nein","",IF(N21="-","","Kann die Person aus dem persönlichen Umfeld die Leistung sachgerecht erbringen?"))</f>
        <v/>
      </c>
      <c r="E23" s="64"/>
      <c r="F23" s="64"/>
      <c r="G23" s="64"/>
      <c r="H23" s="64"/>
      <c r="I23" s="64"/>
      <c r="J23" s="58"/>
      <c r="K23" s="58"/>
      <c r="L23" s="58"/>
      <c r="M23" s="58"/>
      <c r="N23" s="27" t="s">
        <v>9</v>
      </c>
      <c r="O23" s="14"/>
      <c r="P23" s="28" t="str">
        <f>IF(N23="-","-",IF(N23="ja","weitere Prüfungen","weitere Prüfungen"))</f>
        <v>-</v>
      </c>
    </row>
    <row r="24" spans="3:21" x14ac:dyDescent="0.2">
      <c r="C24" s="65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14"/>
      <c r="P24" s="16"/>
    </row>
    <row r="25" spans="3:21" x14ac:dyDescent="0.2">
      <c r="C25" s="15" t="s">
        <v>29</v>
      </c>
      <c r="D25" s="64" t="str">
        <f>IF(N23="Nein","",IF(N23="-","","Ist der Person aus dem persönlichen Umfeld die Leistungserbringung auch zu zumuten?"))</f>
        <v/>
      </c>
      <c r="E25" s="64"/>
      <c r="F25" s="64"/>
      <c r="G25" s="64"/>
      <c r="H25" s="64"/>
      <c r="I25" s="64"/>
      <c r="J25" s="64"/>
      <c r="K25" s="58"/>
      <c r="L25" s="58"/>
      <c r="M25" s="58"/>
      <c r="N25" s="27" t="s">
        <v>9</v>
      </c>
      <c r="O25" s="14"/>
      <c r="P25" s="28" t="str">
        <f>IF(N25="-","-",IF(N25="ja","durch wen?","weitere Prüfungen"))</f>
        <v>-</v>
      </c>
    </row>
    <row r="26" spans="3:21" x14ac:dyDescent="0.2">
      <c r="C26" s="65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14"/>
      <c r="P26" s="16"/>
    </row>
    <row r="27" spans="3:21" x14ac:dyDescent="0.2">
      <c r="C27" s="15" t="s">
        <v>30</v>
      </c>
      <c r="D27" s="64" t="str">
        <f>IF(P25="durch wen?","Bitte nehmen Sie die personenbezogen Daten der Vertrauensperson auf !","")</f>
        <v/>
      </c>
      <c r="E27" s="64"/>
      <c r="F27" s="64"/>
      <c r="G27" s="64"/>
      <c r="H27" s="64"/>
      <c r="I27" s="14"/>
      <c r="J27" s="14"/>
      <c r="K27" s="14"/>
      <c r="L27" s="14"/>
      <c r="M27" s="14"/>
      <c r="N27" s="36"/>
      <c r="O27" s="14"/>
      <c r="P27" s="16"/>
    </row>
    <row r="28" spans="3:21" x14ac:dyDescent="0.2"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14"/>
      <c r="P28" s="16"/>
    </row>
    <row r="29" spans="3:21" x14ac:dyDescent="0.2">
      <c r="C29" s="15" t="s">
        <v>31</v>
      </c>
      <c r="D29" s="64" t="str">
        <f>IF(P25="","",IF(P25="durch wen?","Stimmt der Lb der Weitergabe dieser Info an den Träger der Krankenverischerung, oder Begleitperson aus dem familiären Umfeld?",""))</f>
        <v/>
      </c>
      <c r="E29" s="64"/>
      <c r="F29" s="64"/>
      <c r="G29" s="64"/>
      <c r="H29" s="64"/>
      <c r="I29" s="64"/>
      <c r="J29" s="64"/>
      <c r="K29" s="64"/>
      <c r="L29" s="64"/>
      <c r="M29" s="64"/>
      <c r="N29" s="27" t="s">
        <v>9</v>
      </c>
      <c r="O29" s="14"/>
      <c r="P29" s="28" t="str">
        <f>IF(N29="-","-",IF(N29="ja","bitte vermerken","über die Folgen beraten"))</f>
        <v>-</v>
      </c>
    </row>
    <row r="30" spans="3:21" x14ac:dyDescent="0.2">
      <c r="C30" s="15"/>
      <c r="D30" s="18"/>
      <c r="E30" s="18"/>
      <c r="F30" s="18"/>
      <c r="G30" s="18"/>
      <c r="H30" s="18"/>
      <c r="I30" s="18"/>
      <c r="J30" s="18"/>
      <c r="K30" s="18"/>
      <c r="L30" s="18"/>
      <c r="M30" s="14"/>
      <c r="N30" s="13"/>
      <c r="O30" s="14"/>
      <c r="P30" s="16"/>
    </row>
    <row r="31" spans="3:21" x14ac:dyDescent="0.2">
      <c r="C31" s="15" t="s">
        <v>15</v>
      </c>
      <c r="D31" s="64" t="s">
        <v>22</v>
      </c>
      <c r="E31" s="64"/>
      <c r="F31" s="64"/>
      <c r="G31" s="64"/>
      <c r="H31" s="64"/>
      <c r="I31" s="64"/>
      <c r="J31" s="64"/>
      <c r="K31" s="64"/>
      <c r="L31" s="58"/>
      <c r="M31" s="58"/>
      <c r="N31" s="27" t="s">
        <v>9</v>
      </c>
      <c r="O31" s="14"/>
      <c r="P31" s="28" t="str">
        <f>IF(N31="-","-",IF(N31="ja","weitere Prüfungen","Ablehnung"))</f>
        <v>-</v>
      </c>
    </row>
    <row r="32" spans="3:21" x14ac:dyDescent="0.2"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14"/>
      <c r="P32" s="16"/>
    </row>
    <row r="33" spans="3:16" x14ac:dyDescent="0.2">
      <c r="C33" s="15" t="s">
        <v>16</v>
      </c>
      <c r="D33" s="19" t="s">
        <v>0</v>
      </c>
      <c r="E33" s="19"/>
      <c r="F33" s="19"/>
      <c r="G33" s="19"/>
      <c r="H33" s="19"/>
      <c r="I33" s="18"/>
      <c r="J33" s="18"/>
      <c r="K33" s="18"/>
      <c r="L33" s="18"/>
      <c r="M33" s="14"/>
      <c r="N33" s="27" t="s">
        <v>9</v>
      </c>
      <c r="O33" s="14"/>
      <c r="P33" s="28" t="str">
        <f>IF(N33="-","-",IF(N33="ja","siehe Ergebnis","Ablehnung"))</f>
        <v>-</v>
      </c>
    </row>
    <row r="34" spans="3:16" x14ac:dyDescent="0.2">
      <c r="C34" s="15"/>
      <c r="D34" s="41"/>
      <c r="E34" s="42"/>
      <c r="F34" s="42"/>
      <c r="G34" s="42"/>
      <c r="H34" s="42"/>
      <c r="I34" s="43"/>
      <c r="J34" s="43"/>
      <c r="K34" s="43"/>
      <c r="L34" s="43"/>
      <c r="M34" s="44"/>
      <c r="N34" s="45"/>
      <c r="O34" s="14"/>
      <c r="P34" s="46"/>
    </row>
    <row r="35" spans="3:16" x14ac:dyDescent="0.2">
      <c r="C35" s="15" t="s">
        <v>34</v>
      </c>
      <c r="D35" s="72" t="s">
        <v>35</v>
      </c>
      <c r="E35" s="72"/>
      <c r="F35" s="72"/>
      <c r="G35" s="72"/>
      <c r="H35" s="72"/>
      <c r="I35" s="72"/>
      <c r="J35" s="72"/>
      <c r="K35" s="72"/>
      <c r="L35" s="72"/>
      <c r="M35" s="72"/>
      <c r="N35" s="27" t="s">
        <v>9</v>
      </c>
      <c r="O35" s="14"/>
      <c r="P35" s="28" t="str">
        <f t="shared" ref="P35" si="0">IF(N35="-","-",IF(N35="ja","siehe Ergebnis","Ablehnung"))</f>
        <v>-</v>
      </c>
    </row>
    <row r="36" spans="3:16" x14ac:dyDescent="0.2">
      <c r="C36" s="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13"/>
      <c r="O36" s="14"/>
      <c r="P36" s="16"/>
    </row>
    <row r="37" spans="3:16" x14ac:dyDescent="0.2">
      <c r="C37" s="65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71"/>
    </row>
    <row r="38" spans="3:16" ht="13.5" thickBot="1" x14ac:dyDescent="0.25">
      <c r="C38" s="57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9"/>
    </row>
    <row r="39" spans="3:16" ht="12.75" customHeight="1" x14ac:dyDescent="0.2">
      <c r="C39" s="57"/>
      <c r="D39" s="59"/>
      <c r="E39" s="67" t="s">
        <v>23</v>
      </c>
      <c r="F39" s="68"/>
      <c r="G39" s="68"/>
      <c r="H39" s="60" t="str">
        <f>IF(N25="Ja","keine Erforderlichkeit der EGH","")</f>
        <v/>
      </c>
      <c r="I39" s="60"/>
      <c r="J39" s="60"/>
      <c r="K39" s="60"/>
      <c r="L39" s="60"/>
      <c r="M39" s="60"/>
      <c r="N39" s="60"/>
      <c r="O39" s="61"/>
      <c r="P39" s="56"/>
    </row>
    <row r="40" spans="3:16" ht="58.5" customHeight="1" thickBot="1" x14ac:dyDescent="0.25">
      <c r="C40" s="57"/>
      <c r="D40" s="59"/>
      <c r="E40" s="69"/>
      <c r="F40" s="70"/>
      <c r="G40" s="70"/>
      <c r="H40" s="62" t="str">
        <f>IF(P33="siehe Ergebnis","Die Erforderlichkeit der Begleitung des Lb im Falle einer stationären Krankenhausbehandlung zur Sicherstellung der Durchführung der Behandlung liegt vor.","")</f>
        <v/>
      </c>
      <c r="I40" s="62"/>
      <c r="J40" s="62"/>
      <c r="K40" s="62"/>
      <c r="L40" s="62"/>
      <c r="M40" s="62"/>
      <c r="N40" s="62"/>
      <c r="O40" s="63"/>
      <c r="P40" s="56"/>
    </row>
    <row r="41" spans="3:16" x14ac:dyDescent="0.2">
      <c r="C41" s="20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21"/>
    </row>
    <row r="42" spans="3:16" ht="13.5" thickBot="1" x14ac:dyDescent="0.25">
      <c r="C42" s="22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3:16" x14ac:dyDescent="0.2"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1"/>
    </row>
    <row r="44" spans="3:16" x14ac:dyDescent="0.2">
      <c r="C44" s="20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21"/>
    </row>
    <row r="45" spans="3:16" x14ac:dyDescent="0.2">
      <c r="C45" s="20"/>
      <c r="D45" s="47"/>
      <c r="E45" s="48"/>
      <c r="F45" s="48"/>
      <c r="G45" s="49"/>
      <c r="H45" s="18"/>
      <c r="I45" s="18"/>
      <c r="J45" s="18"/>
      <c r="K45" s="18"/>
      <c r="L45" s="47"/>
      <c r="M45" s="48"/>
      <c r="N45" s="48"/>
      <c r="O45" s="49"/>
      <c r="P45" s="21"/>
    </row>
    <row r="46" spans="3:16" x14ac:dyDescent="0.2">
      <c r="C46" s="15"/>
      <c r="D46" s="50"/>
      <c r="E46" s="51"/>
      <c r="F46" s="51"/>
      <c r="G46" s="52"/>
      <c r="H46" s="18"/>
      <c r="I46" s="18"/>
      <c r="J46" s="18"/>
      <c r="K46" s="18"/>
      <c r="L46" s="50"/>
      <c r="M46" s="51"/>
      <c r="N46" s="51"/>
      <c r="O46" s="52"/>
      <c r="P46" s="16"/>
    </row>
    <row r="47" spans="3:16" x14ac:dyDescent="0.2">
      <c r="C47" s="15"/>
      <c r="D47" s="18"/>
      <c r="E47" s="18"/>
      <c r="F47" s="18"/>
      <c r="G47" s="18"/>
      <c r="H47" s="18"/>
      <c r="I47" s="18"/>
      <c r="J47" s="18"/>
      <c r="K47" s="18"/>
      <c r="L47" s="18"/>
      <c r="M47" s="14"/>
      <c r="N47" s="13"/>
      <c r="O47" s="14"/>
      <c r="P47" s="16"/>
    </row>
    <row r="48" spans="3:16" x14ac:dyDescent="0.2">
      <c r="C48" s="15"/>
      <c r="D48" s="53" t="s">
        <v>25</v>
      </c>
      <c r="E48" s="54"/>
      <c r="F48" s="54"/>
      <c r="G48" s="55"/>
      <c r="H48" s="18"/>
      <c r="I48" s="18"/>
      <c r="J48" s="18"/>
      <c r="K48" s="18"/>
      <c r="L48" s="53" t="s">
        <v>32</v>
      </c>
      <c r="M48" s="54"/>
      <c r="N48" s="54"/>
      <c r="O48" s="55"/>
      <c r="P48" s="16"/>
    </row>
    <row r="49" spans="3:16" x14ac:dyDescent="0.2">
      <c r="C49" s="15"/>
      <c r="D49" s="18"/>
      <c r="E49" s="18"/>
      <c r="F49" s="18"/>
      <c r="G49" s="18"/>
      <c r="H49" s="18"/>
      <c r="I49" s="18"/>
      <c r="J49" s="18"/>
      <c r="K49" s="18"/>
      <c r="L49" s="18"/>
      <c r="M49" s="14"/>
      <c r="N49" s="13"/>
      <c r="O49" s="18"/>
      <c r="P49" s="16"/>
    </row>
    <row r="50" spans="3:16" ht="13.5" thickBot="1" x14ac:dyDescent="0.25">
      <c r="C50" s="32"/>
      <c r="D50" s="23"/>
      <c r="E50" s="23"/>
      <c r="F50" s="23"/>
      <c r="G50" s="23"/>
      <c r="H50" s="23"/>
      <c r="I50" s="23"/>
      <c r="J50" s="23"/>
      <c r="K50" s="23"/>
      <c r="L50" s="23"/>
      <c r="M50" s="33"/>
      <c r="N50" s="34"/>
      <c r="O50" s="23"/>
      <c r="P50" s="35"/>
    </row>
    <row r="51" spans="3:16" x14ac:dyDescent="0.2">
      <c r="M51" s="3"/>
    </row>
    <row r="52" spans="3:16" x14ac:dyDescent="0.2">
      <c r="M52" s="3"/>
    </row>
    <row r="53" spans="3:16" x14ac:dyDescent="0.2">
      <c r="M53" s="3"/>
    </row>
    <row r="54" spans="3:16" x14ac:dyDescent="0.2">
      <c r="M54" s="3"/>
    </row>
    <row r="55" spans="3:16" x14ac:dyDescent="0.2">
      <c r="M55" s="3"/>
    </row>
    <row r="56" spans="3:16" x14ac:dyDescent="0.2">
      <c r="M56" s="3"/>
    </row>
    <row r="57" spans="3:16" x14ac:dyDescent="0.2">
      <c r="M57" s="3"/>
    </row>
    <row r="58" spans="3:16" x14ac:dyDescent="0.2">
      <c r="M58" s="3"/>
    </row>
    <row r="59" spans="3:16" x14ac:dyDescent="0.2">
      <c r="M59" s="3"/>
    </row>
    <row r="60" spans="3:16" x14ac:dyDescent="0.2">
      <c r="M60" s="3"/>
    </row>
    <row r="61" spans="3:16" x14ac:dyDescent="0.2">
      <c r="M61" s="3"/>
    </row>
    <row r="62" spans="3:16" x14ac:dyDescent="0.2">
      <c r="M62" s="3"/>
    </row>
    <row r="63" spans="3:16" x14ac:dyDescent="0.2">
      <c r="M63" s="3"/>
    </row>
    <row r="64" spans="3:16" x14ac:dyDescent="0.2">
      <c r="M64" s="3"/>
    </row>
    <row r="65" spans="13:13" x14ac:dyDescent="0.2">
      <c r="M65" s="3"/>
    </row>
    <row r="66" spans="13:13" x14ac:dyDescent="0.2">
      <c r="M66" s="3"/>
    </row>
    <row r="67" spans="13:13" x14ac:dyDescent="0.2">
      <c r="M67" s="3"/>
    </row>
    <row r="68" spans="13:13" x14ac:dyDescent="0.2">
      <c r="M68" s="3"/>
    </row>
    <row r="69" spans="13:13" x14ac:dyDescent="0.2">
      <c r="M69" s="3"/>
    </row>
    <row r="70" spans="13:13" x14ac:dyDescent="0.2">
      <c r="M70" s="3"/>
    </row>
    <row r="71" spans="13:13" x14ac:dyDescent="0.2">
      <c r="M71" s="3"/>
    </row>
    <row r="72" spans="13:13" x14ac:dyDescent="0.2">
      <c r="M72" s="3"/>
    </row>
    <row r="73" spans="13:13" x14ac:dyDescent="0.2">
      <c r="M73" s="3"/>
    </row>
    <row r="74" spans="13:13" x14ac:dyDescent="0.2">
      <c r="M74" s="3"/>
    </row>
    <row r="75" spans="13:13" x14ac:dyDescent="0.2">
      <c r="M75" s="3"/>
    </row>
    <row r="76" spans="13:13" x14ac:dyDescent="0.2">
      <c r="M76" s="3"/>
    </row>
    <row r="77" spans="13:13" x14ac:dyDescent="0.2">
      <c r="M77" s="3"/>
    </row>
    <row r="78" spans="13:13" x14ac:dyDescent="0.2">
      <c r="M78" s="3"/>
    </row>
    <row r="79" spans="13:13" x14ac:dyDescent="0.2">
      <c r="M79" s="3"/>
    </row>
    <row r="80" spans="13:13" x14ac:dyDescent="0.2">
      <c r="M80" s="3"/>
    </row>
    <row r="81" spans="13:13" x14ac:dyDescent="0.2">
      <c r="M81" s="3"/>
    </row>
    <row r="82" spans="13:13" x14ac:dyDescent="0.2">
      <c r="M82" s="3"/>
    </row>
    <row r="83" spans="13:13" x14ac:dyDescent="0.2">
      <c r="M83" s="3"/>
    </row>
    <row r="84" spans="13:13" x14ac:dyDescent="0.2">
      <c r="M84" s="3"/>
    </row>
    <row r="85" spans="13:13" x14ac:dyDescent="0.2">
      <c r="M85" s="3"/>
    </row>
    <row r="86" spans="13:13" x14ac:dyDescent="0.2">
      <c r="M86" s="3"/>
    </row>
    <row r="87" spans="13:13" x14ac:dyDescent="0.2">
      <c r="M87" s="3"/>
    </row>
    <row r="88" spans="13:13" x14ac:dyDescent="0.2">
      <c r="M88" s="3"/>
    </row>
    <row r="89" spans="13:13" x14ac:dyDescent="0.2">
      <c r="M89" s="3"/>
    </row>
    <row r="90" spans="13:13" x14ac:dyDescent="0.2">
      <c r="M90" s="3"/>
    </row>
    <row r="91" spans="13:13" x14ac:dyDescent="0.2">
      <c r="M91" s="3"/>
    </row>
  </sheetData>
  <protectedRanges>
    <protectedRange sqref="E8:E9 N12 N15 N17 N19 L45 N21 N23 N25 N27 N29 N31 N33:N35 D45" name="Bereich1"/>
  </protectedRanges>
  <mergeCells count="44">
    <mergeCell ref="R3:T8"/>
    <mergeCell ref="L15:M15"/>
    <mergeCell ref="C2:P3"/>
    <mergeCell ref="C5:P7"/>
    <mergeCell ref="P9:P11"/>
    <mergeCell ref="N9:N11"/>
    <mergeCell ref="C4:L4"/>
    <mergeCell ref="E8:F8"/>
    <mergeCell ref="E9:F9"/>
    <mergeCell ref="C8:C11"/>
    <mergeCell ref="D10:M11"/>
    <mergeCell ref="G8:M9"/>
    <mergeCell ref="C20:N20"/>
    <mergeCell ref="C18:N18"/>
    <mergeCell ref="C16:N16"/>
    <mergeCell ref="D21:I21"/>
    <mergeCell ref="J21:M21"/>
    <mergeCell ref="D19:K19"/>
    <mergeCell ref="L19:M19"/>
    <mergeCell ref="D27:H27"/>
    <mergeCell ref="C28:N28"/>
    <mergeCell ref="D29:M29"/>
    <mergeCell ref="C22:N22"/>
    <mergeCell ref="C24:N24"/>
    <mergeCell ref="C26:N26"/>
    <mergeCell ref="D23:I23"/>
    <mergeCell ref="J23:M23"/>
    <mergeCell ref="D25:J25"/>
    <mergeCell ref="K25:M25"/>
    <mergeCell ref="C38:P38"/>
    <mergeCell ref="H39:O39"/>
    <mergeCell ref="H40:O40"/>
    <mergeCell ref="D31:K31"/>
    <mergeCell ref="L31:M31"/>
    <mergeCell ref="C32:N32"/>
    <mergeCell ref="E39:G40"/>
    <mergeCell ref="C39:D40"/>
    <mergeCell ref="C37:P37"/>
    <mergeCell ref="D35:M36"/>
    <mergeCell ref="D45:G46"/>
    <mergeCell ref="D48:G48"/>
    <mergeCell ref="L45:O46"/>
    <mergeCell ref="L48:O48"/>
    <mergeCell ref="P39:P40"/>
  </mergeCells>
  <conditionalFormatting sqref="C31:P33 C34:C35 E34:O34 C37:P37 C35:D35 N36:P36 N35:O35 P34:P35">
    <cfRule type="expression" dxfId="3" priority="5">
      <formula>$P$25="durch wen?"</formula>
    </cfRule>
  </conditionalFormatting>
  <conditionalFormatting sqref="C27:P29">
    <cfRule type="expression" dxfId="2" priority="4">
      <formula>$P$25="weitere Prüfungen"</formula>
    </cfRule>
  </conditionalFormatting>
  <conditionalFormatting sqref="C25:P29">
    <cfRule type="expression" dxfId="1" priority="2">
      <formula>$N$23="Nein"</formula>
    </cfRule>
  </conditionalFormatting>
  <conditionalFormatting sqref="C23:P29">
    <cfRule type="expression" dxfId="0" priority="1">
      <formula>$N$21="Nein"</formula>
    </cfRule>
  </conditionalFormatting>
  <pageMargins left="0.7" right="0.7" top="0.78740157499999996" bottom="0.78740157499999996" header="0.3" footer="0.3"/>
  <pageSetup paperSize="9" scale="5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Tabelle2!$C$5:$C$7</xm:f>
          </x14:formula1>
          <xm:sqref>N12 N17 N19 N15 N21 N23 N25 N31 N29 N33:N35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E7"/>
  <sheetViews>
    <sheetView workbookViewId="0">
      <selection activeCell="D13" sqref="D13"/>
    </sheetView>
  </sheetViews>
  <sheetFormatPr baseColWidth="10" defaultRowHeight="15" x14ac:dyDescent="0.25"/>
  <sheetData>
    <row r="5" spans="3:5" x14ac:dyDescent="0.25">
      <c r="C5" t="s">
        <v>9</v>
      </c>
      <c r="E5" t="s">
        <v>9</v>
      </c>
    </row>
    <row r="6" spans="3:5" x14ac:dyDescent="0.25">
      <c r="C6" t="s">
        <v>5</v>
      </c>
      <c r="E6" t="s">
        <v>7</v>
      </c>
    </row>
    <row r="7" spans="3:5" x14ac:dyDescent="0.25">
      <c r="C7" t="s">
        <v>6</v>
      </c>
      <c r="E7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Vasa, Rando</dc:creator>
  <cp:lastModifiedBy>Ackermann, Katja</cp:lastModifiedBy>
  <cp:lastPrinted>2022-10-26T10:43:36Z</cp:lastPrinted>
  <dcterms:created xsi:type="dcterms:W3CDTF">2022-10-22T14:50:29Z</dcterms:created>
  <dcterms:modified xsi:type="dcterms:W3CDTF">2025-07-02T13:53:12Z</dcterms:modified>
</cp:coreProperties>
</file>